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<sst xmlns="http://schemas.openxmlformats.org/spreadsheetml/2006/main" count="42" uniqueCount="38">
  <si>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中国邮政储蓄银行芙蓉支行创业担保贷款应付贴息明细表</t>
  </si>
  <si>
    <t>利息计算：应付利息=借款金额×利率÷360×总天数                                                                                                                                                                             
制表单位：芙蓉区促进就业小额贷款担保中心　　　　　　　　　　　　　　　　　　　　　　　　　　　　　　　　                  　2022年第1季度　　     　　　　　　　　　　　　　　　　　　　　</t>
  </si>
  <si>
    <t>序号</t>
  </si>
  <si>
    <t>借款人
名称</t>
  </si>
  <si>
    <t>借款金额（万元）</t>
  </si>
  <si>
    <t>应贴息金额（万元）</t>
  </si>
  <si>
    <t>借款日期</t>
  </si>
  <si>
    <t>到期日期</t>
  </si>
  <si>
    <t>利率%</t>
  </si>
  <si>
    <t>户籍所在地</t>
  </si>
  <si>
    <t>创业项目
地址</t>
  </si>
  <si>
    <t>性别</t>
  </si>
  <si>
    <t>贷款用途</t>
  </si>
  <si>
    <t>还款日期</t>
  </si>
  <si>
    <t>起息日期</t>
  </si>
  <si>
    <t>止息日期</t>
  </si>
  <si>
    <t>总天数</t>
  </si>
  <si>
    <t>实际贴息（元）</t>
  </si>
  <si>
    <t>1</t>
  </si>
  <si>
    <t>陶明月</t>
  </si>
  <si>
    <t>江苏省阜宁县</t>
  </si>
  <si>
    <t>长沙市芙蓉区隆平高科技园雄天路98号2号孵化楼4楼</t>
  </si>
  <si>
    <t>女</t>
  </si>
  <si>
    <t>湖南三旭文化传媒有限公司</t>
  </si>
  <si>
    <t>2</t>
  </si>
  <si>
    <t>张洲</t>
  </si>
  <si>
    <t>长沙市芙蓉区</t>
  </si>
  <si>
    <t>芙蓉区都正街清香里18号</t>
  </si>
  <si>
    <t>湖南沐风供应链管理有限公司</t>
  </si>
  <si>
    <t>3</t>
  </si>
  <si>
    <t>贺焱</t>
  </si>
  <si>
    <t>长沙市芙蓉区万家丽中路宽寓大厦1818</t>
  </si>
  <si>
    <t>男</t>
  </si>
  <si>
    <t>长沙市尚和网络科技有限公司</t>
  </si>
  <si>
    <t>4</t>
  </si>
  <si>
    <t>湖南省正阳光电科技有限公司</t>
  </si>
  <si>
    <t>长沙市芙蓉区五一大道和谐潇湘大厦3103房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</si>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</sst>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_);[Red]\(0\)"/>
    <numFmt numFmtId="179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4" fontId="1" fillId="0" borderId="11" xfId="0" applyNumberFormat="1" applyFont="1" applyFill="1" applyBorder="1" applyAlignment="1" applyProtection="1">
      <alignment horizontal="center" vertical="center"/>
      <protection locked="0"/>
    </xf>
    <xf numFmtId="177" fontId="6" fillId="0" borderId="14" xfId="25" applyNumberFormat="1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vertical="center" wrapText="1"/>
    </xf>
    <xf numFmtId="43" fontId="1" fillId="0" borderId="11" xfId="0" applyNumberFormat="1" applyFont="1" applyFill="1" applyBorder="1" applyAlignment="1" applyProtection="1">
      <alignment vertical="center"/>
      <protection locked="0"/>
    </xf>
    <xf numFmtId="14" fontId="1" fillId="0" borderId="11" xfId="0" applyNumberFormat="1" applyFont="1" applyFill="1" applyBorder="1" applyAlignment="1">
      <alignment vertical="center"/>
    </xf>
    <xf numFmtId="0" fontId="1" fillId="0" borderId="11" xfId="25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25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17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179" fontId="9" fillId="0" borderId="11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selection activeCell="Q1" sqref="Q1:Q65536"/>
    </sheetView>
  </sheetViews>
  <sheetFormatPr defaultColWidth="9.00390625" defaultRowHeight="15"/>
  <cols>
    <col min="1" max="1" width="5.421875" style="0" customWidth="1"/>
    <col min="5" max="5" width="9.57421875" style="0" customWidth="1"/>
    <col min="6" max="6" width="9.421875" style="0" customWidth="1"/>
    <col min="10" max="10" width="5.421875" style="0" customWidth="1"/>
    <col min="12" max="12" width="10.28125" style="0" customWidth="1"/>
    <col min="13" max="13" width="9.7109375" style="0" customWidth="1"/>
    <col min="14" max="14" width="11.00390625" style="0" customWidth="1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4"/>
      <c r="L1" s="1"/>
      <c r="M1" s="1"/>
      <c r="N1" s="1"/>
      <c r="O1" s="25"/>
      <c r="P1" s="25"/>
    </row>
    <row r="2" spans="1:16" ht="14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26"/>
      <c r="L2" s="3"/>
      <c r="M2" s="3"/>
      <c r="N2" s="3"/>
      <c r="O2" s="27"/>
      <c r="P2" s="27"/>
    </row>
    <row r="3" spans="1:16" ht="22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28" t="s">
        <v>10</v>
      </c>
      <c r="J3" s="5" t="s">
        <v>11</v>
      </c>
      <c r="K3" s="6" t="s">
        <v>12</v>
      </c>
      <c r="L3" s="5" t="s">
        <v>13</v>
      </c>
      <c r="M3" s="5" t="s">
        <v>14</v>
      </c>
      <c r="N3" s="5" t="s">
        <v>15</v>
      </c>
      <c r="O3" s="29" t="s">
        <v>16</v>
      </c>
      <c r="P3" s="29" t="s">
        <v>17</v>
      </c>
    </row>
    <row r="4" spans="1:16" ht="81">
      <c r="A4" s="5" t="s">
        <v>18</v>
      </c>
      <c r="B4" s="7" t="s">
        <v>19</v>
      </c>
      <c r="C4" s="8">
        <v>20</v>
      </c>
      <c r="D4" s="8">
        <v>20</v>
      </c>
      <c r="E4" s="9">
        <v>43846</v>
      </c>
      <c r="F4" s="9">
        <v>44577</v>
      </c>
      <c r="G4" s="10">
        <v>5.7</v>
      </c>
      <c r="H4" s="11" t="s">
        <v>20</v>
      </c>
      <c r="I4" s="30" t="s">
        <v>21</v>
      </c>
      <c r="J4" s="31" t="s">
        <v>22</v>
      </c>
      <c r="K4" s="30" t="s">
        <v>23</v>
      </c>
      <c r="L4" s="9">
        <v>44577</v>
      </c>
      <c r="M4" s="9">
        <v>43846</v>
      </c>
      <c r="N4" s="9">
        <v>44577</v>
      </c>
      <c r="O4" s="32">
        <f aca="true" t="shared" si="0" ref="O4:O7">N4-M4</f>
        <v>731</v>
      </c>
      <c r="P4" s="33">
        <f aca="true" t="shared" si="1" ref="P4:P7">C4*G4/360*O4*100</f>
        <v>23148.333333333332</v>
      </c>
    </row>
    <row r="5" spans="1:16" ht="54">
      <c r="A5" s="5" t="s">
        <v>24</v>
      </c>
      <c r="B5" s="7" t="s">
        <v>25</v>
      </c>
      <c r="C5" s="12">
        <v>15</v>
      </c>
      <c r="D5" s="12">
        <v>15</v>
      </c>
      <c r="E5" s="9">
        <v>43875</v>
      </c>
      <c r="F5" s="9">
        <v>44606</v>
      </c>
      <c r="G5" s="10">
        <v>5.7</v>
      </c>
      <c r="H5" s="11" t="s">
        <v>26</v>
      </c>
      <c r="I5" s="30" t="s">
        <v>27</v>
      </c>
      <c r="J5" s="31" t="s">
        <v>22</v>
      </c>
      <c r="K5" s="30" t="s">
        <v>28</v>
      </c>
      <c r="L5" s="9">
        <v>44602</v>
      </c>
      <c r="M5" s="9">
        <v>43875</v>
      </c>
      <c r="N5" s="9">
        <v>44602</v>
      </c>
      <c r="O5" s="32">
        <f t="shared" si="0"/>
        <v>727</v>
      </c>
      <c r="P5" s="33">
        <f t="shared" si="1"/>
        <v>17266.25</v>
      </c>
    </row>
    <row r="6" spans="1:16" ht="67.5">
      <c r="A6" s="5" t="s">
        <v>29</v>
      </c>
      <c r="B6" s="7" t="s">
        <v>30</v>
      </c>
      <c r="C6" s="12">
        <v>50</v>
      </c>
      <c r="D6" s="12">
        <v>50</v>
      </c>
      <c r="E6" s="9">
        <v>43887</v>
      </c>
      <c r="F6" s="9">
        <v>44618</v>
      </c>
      <c r="G6" s="10">
        <v>5.7</v>
      </c>
      <c r="H6" s="11" t="s">
        <v>26</v>
      </c>
      <c r="I6" s="30" t="s">
        <v>31</v>
      </c>
      <c r="J6" s="31" t="s">
        <v>32</v>
      </c>
      <c r="K6" s="30" t="s">
        <v>33</v>
      </c>
      <c r="L6" s="9">
        <v>44618</v>
      </c>
      <c r="M6" s="9">
        <v>43887</v>
      </c>
      <c r="N6" s="9">
        <v>44618</v>
      </c>
      <c r="O6" s="32">
        <f t="shared" si="0"/>
        <v>731</v>
      </c>
      <c r="P6" s="33">
        <f t="shared" si="1"/>
        <v>57870.83333333333</v>
      </c>
    </row>
    <row r="7" spans="1:16" ht="71.25">
      <c r="A7" s="5" t="s">
        <v>34</v>
      </c>
      <c r="B7" s="13" t="s">
        <v>35</v>
      </c>
      <c r="C7" s="14">
        <v>300</v>
      </c>
      <c r="D7" s="14">
        <v>300</v>
      </c>
      <c r="E7" s="15">
        <v>43831</v>
      </c>
      <c r="F7" s="15">
        <v>44562</v>
      </c>
      <c r="G7" s="16">
        <v>4.75</v>
      </c>
      <c r="H7" s="11" t="s">
        <v>26</v>
      </c>
      <c r="I7" s="34" t="s">
        <v>36</v>
      </c>
      <c r="J7" s="35"/>
      <c r="K7" s="11" t="s">
        <v>35</v>
      </c>
      <c r="L7" s="36">
        <v>44558</v>
      </c>
      <c r="M7" s="15">
        <v>43831</v>
      </c>
      <c r="N7" s="36">
        <v>44558</v>
      </c>
      <c r="O7" s="32">
        <f t="shared" si="0"/>
        <v>727</v>
      </c>
      <c r="P7" s="33">
        <f t="shared" si="1"/>
        <v>287770.8333333334</v>
      </c>
    </row>
    <row r="8" spans="1:16" ht="13.5">
      <c r="A8" s="17" t="s">
        <v>37</v>
      </c>
      <c r="B8" s="18"/>
      <c r="C8" s="17">
        <f>SUM(C4:C7)</f>
        <v>385</v>
      </c>
      <c r="D8" s="17">
        <f>SUM(D4:D7)</f>
        <v>385</v>
      </c>
      <c r="E8" s="19"/>
      <c r="F8" s="19"/>
      <c r="G8" s="20"/>
      <c r="H8" s="20"/>
      <c r="I8" s="20"/>
      <c r="J8" s="17"/>
      <c r="K8" s="17"/>
      <c r="L8" s="17"/>
      <c r="M8" s="17"/>
      <c r="N8" s="17"/>
      <c r="O8" s="32"/>
      <c r="P8" s="32">
        <f>SUM(P4:P7)</f>
        <v>386056.25</v>
      </c>
    </row>
    <row r="9" spans="1:16" ht="13.5">
      <c r="A9" s="21"/>
      <c r="B9" s="22"/>
      <c r="C9" s="23"/>
      <c r="D9" s="22"/>
      <c r="E9" s="22"/>
      <c r="F9" s="22"/>
      <c r="G9" s="22"/>
      <c r="H9" s="22"/>
      <c r="I9" s="22"/>
      <c r="J9" s="37"/>
      <c r="K9" s="37"/>
      <c r="L9" s="37"/>
      <c r="M9" s="37"/>
      <c r="N9" s="37"/>
      <c r="O9" s="37"/>
      <c r="P9" s="37"/>
    </row>
  </sheetData>
  <sheetProtection/>
  <mergeCells count="4">
    <mergeCell ref="A1:P1"/>
    <mergeCell ref="A2:P2"/>
    <mergeCell ref="E9:I9"/>
    <mergeCell ref="J9:P9"/>
  </mergeCells>
  <dataValidations count="2">
    <dataValidation type="list" allowBlank="1" showInputMessage="1" showErrorMessage="1" sqref="J4 J5 J6 J7">
      <formula1>#REF!</formula1>
    </dataValidation>
    <dataValidation allowBlank="1" showInputMessage="1" showErrorMessage="1" sqref="C7 D7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E'</cp:lastModifiedBy>
  <dcterms:created xsi:type="dcterms:W3CDTF">2022-03-15T02:22:52Z</dcterms:created>
  <dcterms:modified xsi:type="dcterms:W3CDTF">2022-03-15T02:24:39Z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3DBB3303B76E4270A184E1815F7CFD6B</vt:lpwstr>
  </property>
  <property fmtid="{D5CDD505-2E9C-101B-9397-08002B2CF9AE}" pid="4" name="KSOProductBuildV">
    <vt:lpwstr>2052-11.1.0.11365</vt:lpwstr>
  </property>
</Properties>
</file>